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Лист1" sheetId="1" r:id="rId1"/>
  </sheets>
  <definedNames>
    <definedName name="_xlnm.Print_Area" localSheetId="0">'Лист1'!$A$1:$E$70</definedName>
  </definedNames>
  <calcPr fullCalcOnLoad="1"/>
</workbook>
</file>

<file path=xl/sharedStrings.xml><?xml version="1.0" encoding="utf-8"?>
<sst xmlns="http://schemas.openxmlformats.org/spreadsheetml/2006/main" count="64" uniqueCount="39">
  <si>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</si>
  <si>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</si>
  <si>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</si>
  <si>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</si>
  <si>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</si>
  <si>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</si>
  <si>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</si>
  <si>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</si>
  <si>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</si>
  <si>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Ед. изм. тыс.руб.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</si>
  <si>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</si>
  <si>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</si>
  <si>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бюджет Бено-Юртовского сельского поселения</t>
  </si>
  <si>
    <t>бюджет Братского сельского поселения</t>
  </si>
  <si>
    <t>бюджет Верхненаурского сельского поселения</t>
  </si>
  <si>
    <t>бюджет Гвардейского сельского поселения</t>
  </si>
  <si>
    <t>бюджет Горагорского сельского поселения</t>
  </si>
  <si>
    <t>бюджет Зебир-Юртовского сельского поселения</t>
  </si>
  <si>
    <t>бюджет Знаменского сельского поселения</t>
  </si>
  <si>
    <t>бюджет Калаусского сельского поселения</t>
  </si>
  <si>
    <t>бюджет Комаровского сельского поселения</t>
  </si>
  <si>
    <t>бюджет Мекен-Юртовского сельского поселения</t>
  </si>
  <si>
    <t>бюджет Надтеречненского сельского поселения</t>
  </si>
  <si>
    <t>бюджет Подгорненского сельского поселения</t>
  </si>
  <si>
    <t>Приложение 11</t>
  </si>
  <si>
    <t>Таблица 3 приложения 11</t>
  </si>
  <si>
    <t>Ед.изм.:тыс.руб.</t>
  </si>
  <si>
    <t>ИТОГО:</t>
  </si>
  <si>
    <t>Таблица 2 приложения 11</t>
  </si>
  <si>
    <t>Таблица 1 приложения 11</t>
  </si>
  <si>
    <t xml:space="preserve">"О бюджете Надтеречного муниципального района на 2024 год </t>
  </si>
  <si>
    <t>и на плановый период 2025 и 2026 годов"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</si>
  <si>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2024 год</t>
  </si>
  <si>
    <t>Распределение субвенций на осуществление первичного воинского учета на территориях, где отсутствуют военные комиссариаты на 2024 год</t>
  </si>
  <si>
    <t>Распределение межбюджетных трансфертов из бюджета муниципального района  бюджетам  сельских поселений в виде субсидии на реализацию программ формирования современной городской среды на 2024 год</t>
  </si>
  <si>
    <t>Размер субсидий на 2024 год</t>
  </si>
  <si>
    <t xml:space="preserve">2024 год </t>
  </si>
  <si>
    <t>Распределение межбюджетных трансфертов из бюджета муниципального района  бюджетам  сельских поселений в виде иных межбюджетных трансфертов на финансовое обеспечение мероприятий в сфере благоустройства на 2024 год</t>
  </si>
  <si>
    <r>
      <t xml:space="preserve">от "29" </t>
    </r>
    <r>
      <rPr>
        <b/>
        <u val="single"/>
        <sz val="10"/>
        <rFont val="Times New Roman"/>
        <family val="1"/>
      </rPr>
      <t>декабря</t>
    </r>
    <r>
      <rPr>
        <b/>
        <sz val="10"/>
        <rFont val="Times New Roman"/>
        <family val="1"/>
      </rPr>
      <t xml:space="preserve"> 2023 г. №_</t>
    </r>
    <r>
      <rPr>
        <b/>
        <u val="single"/>
        <sz val="10"/>
        <rFont val="Times New Roman"/>
        <family val="1"/>
      </rPr>
      <t>45-1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</si>
</sst>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175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176" fontId="8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176" fontId="10" fillId="33" borderId="11" xfId="6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/>
    </xf>
    <xf numFmtId="173" fontId="9" fillId="33" borderId="11" xfId="0" applyNumberFormat="1" applyFont="1" applyFill="1" applyBorder="1" applyAlignment="1">
      <alignment/>
    </xf>
    <xf numFmtId="173" fontId="10" fillId="33" borderId="11" xfId="6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right"/>
    </xf>
    <xf numFmtId="0" fontId="9" fillId="33" borderId="12" xfId="0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 vertical="center"/>
    </xf>
    <xf numFmtId="0" fontId="9" fillId="33" borderId="0" xfId="52" applyFont="1" applyFill="1">
      <alignment/>
      <protection/>
    </xf>
    <xf numFmtId="0" fontId="9" fillId="33" borderId="0" xfId="52" applyFont="1" applyFill="1" applyAlignment="1">
      <alignment horizontal="right"/>
      <protection/>
    </xf>
    <xf numFmtId="0" fontId="12" fillId="34" borderId="11" xfId="52" applyFont="1" applyFill="1" applyBorder="1" applyAlignment="1">
      <alignment horizontal="center" vertical="center" wrapText="1"/>
      <protection/>
    </xf>
    <xf numFmtId="0" fontId="12" fillId="34" borderId="11" xfId="52" applyFont="1" applyFill="1" applyBorder="1" applyAlignment="1">
      <alignment horizontal="center"/>
      <protection/>
    </xf>
    <xf numFmtId="0" fontId="10" fillId="34" borderId="11" xfId="52" applyFont="1" applyFill="1" applyBorder="1" applyAlignment="1">
      <alignment horizontal="center" vertical="center"/>
      <protection/>
    </xf>
    <xf numFmtId="0" fontId="10" fillId="34" borderId="11" xfId="52" applyFont="1" applyFill="1" applyBorder="1" applyAlignment="1">
      <alignment horizontal="center" vertical="center" wrapText="1"/>
      <protection/>
    </xf>
    <xf numFmtId="0" fontId="14" fillId="33" borderId="0" xfId="52" applyFont="1" applyFill="1" applyBorder="1" applyAlignment="1">
      <alignment horizontal="right"/>
      <protection/>
    </xf>
    <xf numFmtId="0" fontId="10" fillId="33" borderId="0" xfId="52" applyFont="1" applyFill="1" applyAlignment="1">
      <alignment horizontal="center" vertical="center" wrapText="1"/>
      <protection/>
    </xf>
    <xf numFmtId="0" fontId="8" fillId="33" borderId="0" xfId="0" applyFont="1" applyFill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33" borderId="0" xfId="52" applyFont="1" applyFill="1" applyAlignment="1">
      <alignment horizontal="righ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15" customWidth="1"/>
    <col min="2" max="2" width="55.375" style="15" customWidth="1"/>
    <col min="3" max="3" width="25.625" style="15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2.125" style="1" bestFit="1" customWidth="1"/>
    <col min="10" max="11" width="11.375" style="1" customWidth="1"/>
    <col min="12" max="16384" width="9.125" style="1" customWidth="1"/>
  </cols>
  <sheetData>
    <row r="1" spans="1:5" ht="15">
      <c r="A1" s="44" t="s">
        <v>24</v>
      </c>
      <c r="B1" s="44"/>
      <c r="C1" s="44"/>
      <c r="D1" s="44"/>
      <c r="E1" s="44"/>
    </row>
    <row r="2" spans="1:5" ht="15">
      <c r="A2" s="44" t="s">
        <v>4</v>
      </c>
      <c r="B2" s="44"/>
      <c r="C2" s="44"/>
      <c r="D2" s="44"/>
      <c r="E2" s="44"/>
    </row>
    <row r="3" spans="1:5" ht="15">
      <c r="A3" s="44" t="s">
        <v>5</v>
      </c>
      <c r="B3" s="44"/>
      <c r="C3" s="44"/>
      <c r="D3" s="44"/>
      <c r="E3" s="44"/>
    </row>
    <row r="4" spans="1:5" ht="15">
      <c r="A4" s="44" t="s">
        <v>30</v>
      </c>
      <c r="B4" s="44"/>
      <c r="C4" s="44"/>
      <c r="D4" s="44"/>
      <c r="E4" s="44"/>
    </row>
    <row r="5" spans="1:5" ht="15">
      <c r="A5" s="44" t="s">
        <v>31</v>
      </c>
      <c r="B5" s="44"/>
      <c r="C5" s="44"/>
      <c r="D5" s="27"/>
      <c r="E5" s="27"/>
    </row>
    <row r="6" spans="1:5" ht="15">
      <c r="A6" s="44" t="s">
        <v>38</v>
      </c>
      <c r="B6" s="44"/>
      <c r="C6" s="44"/>
      <c r="D6" s="44"/>
      <c r="E6" s="44"/>
    </row>
    <row r="7" ht="21" customHeight="1">
      <c r="C7" s="32" t="s">
        <v>29</v>
      </c>
    </row>
    <row r="8" spans="1:5" ht="55.5" customHeight="1">
      <c r="A8" s="50" t="s">
        <v>32</v>
      </c>
      <c r="B8" s="50"/>
      <c r="C8" s="50"/>
      <c r="D8" s="50"/>
      <c r="E8" s="50"/>
    </row>
    <row r="9" spans="2:8" ht="13.5" customHeight="1">
      <c r="B9" s="16"/>
      <c r="C9" s="31" t="s">
        <v>9</v>
      </c>
      <c r="D9" s="15"/>
      <c r="E9" s="16" t="s">
        <v>7</v>
      </c>
      <c r="F9" s="2"/>
      <c r="G9" s="2"/>
      <c r="H9" s="2"/>
    </row>
    <row r="10" spans="1:6" s="4" customFormat="1" ht="15.75">
      <c r="A10" s="45" t="s">
        <v>0</v>
      </c>
      <c r="B10" s="46" t="s">
        <v>2</v>
      </c>
      <c r="C10" s="47" t="s">
        <v>1</v>
      </c>
      <c r="D10" s="48"/>
      <c r="E10" s="49"/>
      <c r="F10" s="3"/>
    </row>
    <row r="11" spans="1:5" s="4" customFormat="1" ht="15.75">
      <c r="A11" s="45"/>
      <c r="B11" s="46"/>
      <c r="C11" s="17" t="s">
        <v>36</v>
      </c>
      <c r="D11" s="17" t="s">
        <v>6</v>
      </c>
      <c r="E11" s="17" t="s">
        <v>8</v>
      </c>
    </row>
    <row r="12" spans="1:5" s="5" customFormat="1" ht="11.25">
      <c r="A12" s="18">
        <v>1</v>
      </c>
      <c r="B12" s="19">
        <v>2</v>
      </c>
      <c r="C12" s="19">
        <v>3</v>
      </c>
      <c r="D12" s="28">
        <v>3</v>
      </c>
      <c r="E12" s="28">
        <v>4</v>
      </c>
    </row>
    <row r="13" spans="1:14" ht="15.75">
      <c r="A13" s="20">
        <v>1</v>
      </c>
      <c r="B13" s="21" t="s">
        <v>12</v>
      </c>
      <c r="C13" s="22">
        <v>8637.55803</v>
      </c>
      <c r="D13" s="29">
        <f>C13*1.05</f>
        <v>9069.4359315</v>
      </c>
      <c r="E13" s="29">
        <f>D13*1.05</f>
        <v>9522.907728075</v>
      </c>
      <c r="F13" s="6"/>
      <c r="G13" s="6"/>
      <c r="H13" s="6"/>
      <c r="I13" s="6"/>
      <c r="J13" s="7"/>
      <c r="K13" s="8"/>
      <c r="L13" s="9"/>
      <c r="M13" s="6"/>
      <c r="N13" s="10"/>
    </row>
    <row r="14" spans="1:14" ht="15.75">
      <c r="A14" s="20">
        <v>2</v>
      </c>
      <c r="B14" s="21" t="s">
        <v>22</v>
      </c>
      <c r="C14" s="22">
        <v>2277.1568700000003</v>
      </c>
      <c r="D14" s="29">
        <f aca="true" t="shared" si="0" ref="D14:D23">C14*1.05</f>
        <v>2391.0147135</v>
      </c>
      <c r="E14" s="29">
        <f aca="true" t="shared" si="1" ref="E14:E23">D14*1.05</f>
        <v>2510.565449175</v>
      </c>
      <c r="F14" s="6"/>
      <c r="G14" s="6"/>
      <c r="H14" s="6"/>
      <c r="I14" s="6"/>
      <c r="J14" s="7"/>
      <c r="K14" s="8"/>
      <c r="L14" s="9"/>
      <c r="M14" s="6"/>
      <c r="N14" s="10"/>
    </row>
    <row r="15" spans="1:14" ht="15.75">
      <c r="A15" s="20">
        <v>3</v>
      </c>
      <c r="B15" s="21" t="s">
        <v>17</v>
      </c>
      <c r="C15" s="22">
        <v>5688.969</v>
      </c>
      <c r="D15" s="29">
        <f t="shared" si="0"/>
        <v>5973.41745</v>
      </c>
      <c r="E15" s="29">
        <f t="shared" si="1"/>
        <v>6272.0883225</v>
      </c>
      <c r="F15" s="6"/>
      <c r="G15" s="6"/>
      <c r="H15" s="6"/>
      <c r="I15" s="6"/>
      <c r="J15" s="7"/>
      <c r="K15" s="8"/>
      <c r="L15" s="9"/>
      <c r="M15" s="6"/>
      <c r="N15" s="10"/>
    </row>
    <row r="16" spans="1:14" ht="15.75">
      <c r="A16" s="20">
        <v>4</v>
      </c>
      <c r="B16" s="21" t="s">
        <v>13</v>
      </c>
      <c r="C16" s="22">
        <v>7326.4392</v>
      </c>
      <c r="D16" s="29">
        <f t="shared" si="0"/>
        <v>7692.76116</v>
      </c>
      <c r="E16" s="29">
        <f t="shared" si="1"/>
        <v>8077.3992180000005</v>
      </c>
      <c r="F16" s="6"/>
      <c r="G16" s="6"/>
      <c r="H16" s="6"/>
      <c r="I16" s="6"/>
      <c r="J16" s="7"/>
      <c r="K16" s="8"/>
      <c r="L16" s="9"/>
      <c r="M16" s="6"/>
      <c r="N16" s="10"/>
    </row>
    <row r="17" spans="1:14" ht="15.75">
      <c r="A17" s="20">
        <v>5</v>
      </c>
      <c r="B17" s="21" t="s">
        <v>14</v>
      </c>
      <c r="C17" s="22">
        <v>11925.591480000001</v>
      </c>
      <c r="D17" s="29">
        <f t="shared" si="0"/>
        <v>12521.871054000001</v>
      </c>
      <c r="E17" s="29">
        <f t="shared" si="1"/>
        <v>13147.964606700001</v>
      </c>
      <c r="F17" s="6"/>
      <c r="G17" s="6"/>
      <c r="H17" s="6"/>
      <c r="I17" s="14"/>
      <c r="J17" s="7"/>
      <c r="K17" s="8"/>
      <c r="L17" s="9"/>
      <c r="M17" s="6"/>
      <c r="N17" s="10"/>
    </row>
    <row r="18" spans="1:14" ht="15.75">
      <c r="A18" s="20">
        <v>6</v>
      </c>
      <c r="B18" s="21" t="s">
        <v>21</v>
      </c>
      <c r="C18" s="22">
        <v>9528.76747</v>
      </c>
      <c r="D18" s="29">
        <f t="shared" si="0"/>
        <v>10005.205843500002</v>
      </c>
      <c r="E18" s="29">
        <f t="shared" si="1"/>
        <v>10505.466135675002</v>
      </c>
      <c r="F18" s="6"/>
      <c r="G18" s="6"/>
      <c r="H18" s="6"/>
      <c r="I18" s="6"/>
      <c r="J18" s="7"/>
      <c r="K18" s="8"/>
      <c r="L18" s="9"/>
      <c r="M18" s="6"/>
      <c r="N18" s="10"/>
    </row>
    <row r="19" spans="1:14" ht="15.75">
      <c r="A19" s="20">
        <v>7</v>
      </c>
      <c r="B19" s="21" t="s">
        <v>23</v>
      </c>
      <c r="C19" s="22">
        <v>6159.39616</v>
      </c>
      <c r="D19" s="29">
        <f t="shared" si="0"/>
        <v>6467.365968000001</v>
      </c>
      <c r="E19" s="29">
        <f t="shared" si="1"/>
        <v>6790.734266400002</v>
      </c>
      <c r="F19" s="6"/>
      <c r="G19" s="6"/>
      <c r="H19" s="6"/>
      <c r="I19" s="6"/>
      <c r="J19" s="7"/>
      <c r="K19" s="8"/>
      <c r="L19" s="9"/>
      <c r="M19" s="6"/>
      <c r="N19" s="10"/>
    </row>
    <row r="20" spans="1:14" ht="15.75">
      <c r="A20" s="20">
        <v>8</v>
      </c>
      <c r="B20" s="21" t="s">
        <v>20</v>
      </c>
      <c r="C20" s="22">
        <v>6821.225</v>
      </c>
      <c r="D20" s="29">
        <f t="shared" si="0"/>
        <v>7162.286250000001</v>
      </c>
      <c r="E20" s="29">
        <f t="shared" si="1"/>
        <v>7520.400562500002</v>
      </c>
      <c r="F20" s="6"/>
      <c r="G20" s="6"/>
      <c r="H20" s="6"/>
      <c r="I20" s="6"/>
      <c r="J20" s="7"/>
      <c r="K20" s="8"/>
      <c r="L20" s="9"/>
      <c r="M20" s="6"/>
      <c r="N20" s="10"/>
    </row>
    <row r="21" spans="1:14" ht="15.75">
      <c r="A21" s="20">
        <v>9</v>
      </c>
      <c r="B21" s="21" t="s">
        <v>16</v>
      </c>
      <c r="C21" s="22">
        <v>6776.192</v>
      </c>
      <c r="D21" s="29">
        <f t="shared" si="0"/>
        <v>7115.0016000000005</v>
      </c>
      <c r="E21" s="29">
        <f t="shared" si="1"/>
        <v>7470.751680000001</v>
      </c>
      <c r="F21" s="6"/>
      <c r="G21" s="6"/>
      <c r="H21" s="6"/>
      <c r="I21" s="6"/>
      <c r="J21" s="7"/>
      <c r="K21" s="8"/>
      <c r="L21" s="9"/>
      <c r="M21" s="6"/>
      <c r="N21" s="10"/>
    </row>
    <row r="22" spans="1:14" ht="15.75">
      <c r="A22" s="20">
        <v>10</v>
      </c>
      <c r="B22" s="21" t="s">
        <v>15</v>
      </c>
      <c r="C22" s="22">
        <v>8264.84629</v>
      </c>
      <c r="D22" s="29">
        <f t="shared" si="0"/>
        <v>8678.0886045</v>
      </c>
      <c r="E22" s="29">
        <f t="shared" si="1"/>
        <v>9111.993034725001</v>
      </c>
      <c r="F22" s="6"/>
      <c r="G22" s="6"/>
      <c r="H22" s="6"/>
      <c r="I22" s="6"/>
      <c r="J22" s="7"/>
      <c r="K22" s="8"/>
      <c r="L22" s="9"/>
      <c r="M22" s="6"/>
      <c r="N22" s="10"/>
    </row>
    <row r="23" spans="1:14" ht="15.75">
      <c r="A23" s="20">
        <v>11</v>
      </c>
      <c r="B23" s="21" t="s">
        <v>19</v>
      </c>
      <c r="C23" s="22">
        <v>6110.869</v>
      </c>
      <c r="D23" s="29">
        <f t="shared" si="0"/>
        <v>6416.41245</v>
      </c>
      <c r="E23" s="29">
        <f t="shared" si="1"/>
        <v>6737.2330725</v>
      </c>
      <c r="F23" s="6"/>
      <c r="G23" s="6"/>
      <c r="H23" s="6"/>
      <c r="I23" s="6"/>
      <c r="J23" s="7"/>
      <c r="K23" s="8"/>
      <c r="L23" s="9"/>
      <c r="M23" s="6"/>
      <c r="N23" s="10"/>
    </row>
    <row r="24" spans="1:12" s="11" customFormat="1" ht="15.75">
      <c r="A24" s="23"/>
      <c r="B24" s="24" t="s">
        <v>3</v>
      </c>
      <c r="C24" s="25">
        <f>C13+C14+C15+C16+C17+C18+C19+C20+C21+C22+C23</f>
        <v>79517.0105</v>
      </c>
      <c r="D24" s="30" t="e">
        <f>D13+D14+D15+D16+D17+D18+#REF!+D19+D20+D21+D22+D23</f>
        <v>#REF!</v>
      </c>
      <c r="E24" s="30" t="e">
        <f>E13+E14+E15+E16+E17+E18+#REF!+E19+E20+E21+E22+E23</f>
        <v>#REF!</v>
      </c>
      <c r="J24" s="12"/>
      <c r="K24" s="12"/>
      <c r="L24" s="12"/>
    </row>
    <row r="25" ht="15.75">
      <c r="C25" s="26"/>
    </row>
    <row r="26" ht="15.75">
      <c r="C26" s="32" t="s">
        <v>28</v>
      </c>
    </row>
    <row r="27" spans="1:3" ht="35.25" customHeight="1">
      <c r="A27" s="50" t="s">
        <v>33</v>
      </c>
      <c r="B27" s="50"/>
      <c r="C27" s="50"/>
    </row>
    <row r="28" spans="2:3" ht="15.75">
      <c r="B28" s="33"/>
      <c r="C28" s="31" t="s">
        <v>9</v>
      </c>
    </row>
    <row r="29" spans="1:3" ht="31.5">
      <c r="A29" s="45" t="s">
        <v>0</v>
      </c>
      <c r="B29" s="46" t="s">
        <v>10</v>
      </c>
      <c r="C29" s="17" t="s">
        <v>11</v>
      </c>
    </row>
    <row r="30" spans="1:3" ht="15.75">
      <c r="A30" s="45"/>
      <c r="B30" s="46"/>
      <c r="C30" s="17" t="s">
        <v>36</v>
      </c>
    </row>
    <row r="31" spans="1:3" ht="15">
      <c r="A31" s="18">
        <v>1</v>
      </c>
      <c r="B31" s="19">
        <v>2</v>
      </c>
      <c r="C31" s="19">
        <v>3</v>
      </c>
    </row>
    <row r="32" spans="1:3" ht="15.75">
      <c r="A32" s="20">
        <v>1</v>
      </c>
      <c r="B32" s="21" t="s">
        <v>12</v>
      </c>
      <c r="C32" s="34">
        <v>339.199</v>
      </c>
    </row>
    <row r="33" spans="1:3" ht="15.75">
      <c r="A33" s="20">
        <v>2</v>
      </c>
      <c r="B33" s="21" t="s">
        <v>13</v>
      </c>
      <c r="C33" s="34">
        <v>339.199</v>
      </c>
    </row>
    <row r="34" spans="1:3" ht="15.75">
      <c r="A34" s="20">
        <v>3</v>
      </c>
      <c r="B34" s="21" t="s">
        <v>14</v>
      </c>
      <c r="C34" s="34">
        <v>339.199</v>
      </c>
    </row>
    <row r="35" spans="1:3" ht="15.75">
      <c r="A35" s="20">
        <v>4</v>
      </c>
      <c r="B35" s="21" t="s">
        <v>15</v>
      </c>
      <c r="C35" s="34">
        <v>339.199</v>
      </c>
    </row>
    <row r="36" spans="1:3" ht="15.75">
      <c r="A36" s="20">
        <v>5</v>
      </c>
      <c r="B36" s="21" t="s">
        <v>16</v>
      </c>
      <c r="C36" s="34">
        <v>339.199</v>
      </c>
    </row>
    <row r="37" spans="1:3" ht="15.75">
      <c r="A37" s="20">
        <v>6</v>
      </c>
      <c r="B37" s="21" t="s">
        <v>17</v>
      </c>
      <c r="C37" s="34">
        <v>138.739</v>
      </c>
    </row>
    <row r="38" spans="1:3" ht="15.75">
      <c r="A38" s="20">
        <v>7</v>
      </c>
      <c r="B38" s="21" t="s">
        <v>18</v>
      </c>
      <c r="C38" s="34">
        <v>678.298</v>
      </c>
    </row>
    <row r="39" spans="1:3" ht="15.75">
      <c r="A39" s="20">
        <v>8</v>
      </c>
      <c r="B39" s="21" t="s">
        <v>19</v>
      </c>
      <c r="C39" s="34">
        <v>138.739</v>
      </c>
    </row>
    <row r="40" spans="1:3" ht="15.75">
      <c r="A40" s="20">
        <v>9</v>
      </c>
      <c r="B40" s="21" t="s">
        <v>20</v>
      </c>
      <c r="C40" s="34">
        <v>138.739</v>
      </c>
    </row>
    <row r="41" spans="1:3" ht="15.75">
      <c r="A41" s="20">
        <v>10</v>
      </c>
      <c r="B41" s="21" t="s">
        <v>21</v>
      </c>
      <c r="C41" s="34">
        <v>339.199</v>
      </c>
    </row>
    <row r="42" spans="1:3" ht="15.75">
      <c r="A42" s="20">
        <v>11</v>
      </c>
      <c r="B42" s="21" t="s">
        <v>22</v>
      </c>
      <c r="C42" s="34">
        <v>678.298</v>
      </c>
    </row>
    <row r="43" spans="1:3" ht="15.75">
      <c r="A43" s="20">
        <v>12</v>
      </c>
      <c r="B43" s="21" t="s">
        <v>23</v>
      </c>
      <c r="C43" s="34">
        <v>138.739</v>
      </c>
    </row>
    <row r="44" spans="1:3" ht="15.75">
      <c r="A44" s="23"/>
      <c r="B44" s="24" t="s">
        <v>3</v>
      </c>
      <c r="C44" s="35">
        <f>SUM(C32:C43)</f>
        <v>3946.7460000000005</v>
      </c>
    </row>
    <row r="46" spans="1:3" ht="15.75">
      <c r="A46" s="36"/>
      <c r="B46" s="51" t="s">
        <v>25</v>
      </c>
      <c r="C46" s="51"/>
    </row>
    <row r="47" spans="1:3" ht="15.75">
      <c r="A47" s="36"/>
      <c r="B47" s="37"/>
      <c r="C47" s="37"/>
    </row>
    <row r="48" spans="1:3" ht="64.5" customHeight="1">
      <c r="A48" s="43" t="s">
        <v>34</v>
      </c>
      <c r="B48" s="43"/>
      <c r="C48" s="43"/>
    </row>
    <row r="49" spans="1:3" ht="15.75">
      <c r="A49" s="36"/>
      <c r="B49" s="36"/>
      <c r="C49" s="36"/>
    </row>
    <row r="50" spans="1:3" ht="15.75">
      <c r="A50" s="36"/>
      <c r="B50" s="36"/>
      <c r="C50" s="36"/>
    </row>
    <row r="51" spans="1:8" ht="15.75">
      <c r="A51" s="36"/>
      <c r="B51" s="42" t="s">
        <v>26</v>
      </c>
      <c r="C51" s="42"/>
      <c r="F51" s="13"/>
      <c r="G51" s="13"/>
      <c r="H51" s="13"/>
    </row>
    <row r="52" spans="1:3" ht="31.5">
      <c r="A52" s="40" t="s">
        <v>0</v>
      </c>
      <c r="B52" s="41" t="s">
        <v>2</v>
      </c>
      <c r="C52" s="41" t="s">
        <v>35</v>
      </c>
    </row>
    <row r="53" spans="1:8" ht="15.75">
      <c r="A53" s="39">
        <v>1</v>
      </c>
      <c r="B53" s="38">
        <v>2</v>
      </c>
      <c r="C53" s="38">
        <v>3</v>
      </c>
      <c r="F53" s="13"/>
      <c r="G53" s="13"/>
      <c r="H53" s="13"/>
    </row>
    <row r="54" spans="1:3" ht="15.75">
      <c r="A54" s="20">
        <v>1</v>
      </c>
      <c r="B54" s="21" t="s">
        <v>13</v>
      </c>
      <c r="C54" s="34">
        <v>1963.2206700000002</v>
      </c>
    </row>
    <row r="55" spans="1:3" ht="15.75">
      <c r="A55" s="20">
        <v>2</v>
      </c>
      <c r="B55" s="21" t="s">
        <v>15</v>
      </c>
      <c r="C55" s="34">
        <v>7421.04627</v>
      </c>
    </row>
    <row r="56" spans="1:3" ht="15.75">
      <c r="A56" s="20"/>
      <c r="B56" s="21" t="s">
        <v>27</v>
      </c>
      <c r="C56" s="34">
        <f>C54+C55</f>
        <v>9384.26694</v>
      </c>
    </row>
    <row r="59" spans="1:3" ht="15" customHeight="1">
      <c r="A59" s="43" t="s">
        <v>37</v>
      </c>
      <c r="B59" s="43"/>
      <c r="C59" s="43"/>
    </row>
    <row r="60" spans="1:3" ht="15" customHeight="1">
      <c r="A60" s="43"/>
      <c r="B60" s="43"/>
      <c r="C60" s="43"/>
    </row>
    <row r="61" spans="1:3" ht="15" customHeight="1">
      <c r="A61" s="43"/>
      <c r="B61" s="43"/>
      <c r="C61" s="43"/>
    </row>
    <row r="62" spans="1:3" ht="15.75">
      <c r="A62" s="36"/>
      <c r="B62" s="42" t="s">
        <v>26</v>
      </c>
      <c r="C62" s="42"/>
    </row>
    <row r="63" spans="1:3" ht="31.5">
      <c r="A63" s="40" t="s">
        <v>0</v>
      </c>
      <c r="B63" s="41" t="s">
        <v>2</v>
      </c>
      <c r="C63" s="41" t="s">
        <v>35</v>
      </c>
    </row>
    <row r="64" spans="1:3" ht="15">
      <c r="A64" s="39">
        <v>1</v>
      </c>
      <c r="B64" s="38">
        <v>2</v>
      </c>
      <c r="C64" s="38">
        <v>3</v>
      </c>
    </row>
    <row r="65" spans="1:3" ht="15.75">
      <c r="A65" s="20">
        <v>1</v>
      </c>
      <c r="B65" s="21" t="s">
        <v>18</v>
      </c>
      <c r="C65" s="34">
        <v>1020.5848100000001</v>
      </c>
    </row>
    <row r="66" spans="1:3" ht="15.75">
      <c r="A66" s="20"/>
      <c r="B66" s="21" t="s">
        <v>27</v>
      </c>
      <c r="C66" s="34">
        <f>C65</f>
        <v>1020.5848100000001</v>
      </c>
    </row>
  </sheetData>
  <sheetProtection/>
  <mergeCells count="18">
    <mergeCell ref="A6:E6"/>
    <mergeCell ref="A5:C5"/>
    <mergeCell ref="B46:C46"/>
    <mergeCell ref="A48:C48"/>
    <mergeCell ref="B51:C51"/>
    <mergeCell ref="A27:C27"/>
    <mergeCell ref="A29:A30"/>
    <mergeCell ref="B29:B30"/>
    <mergeCell ref="B62:C62"/>
    <mergeCell ref="A59:C61"/>
    <mergeCell ref="A1:E1"/>
    <mergeCell ref="A2:E2"/>
    <mergeCell ref="A3:E3"/>
    <mergeCell ref="A4:E4"/>
    <mergeCell ref="A10:A11"/>
    <mergeCell ref="B10:B11"/>
    <mergeCell ref="C10:E10"/>
    <mergeCell ref="A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2021-12-24T07:14:07Z</cp:lastPrinted>
  <dcterms:created xsi:type="dcterms:W3CDTF">2008-11-17T07:15:51Z</dcterms:created>
  <dcterms:modified xsi:type="dcterms:W3CDTF">2023-12-29T04:59:45Z</dcterms:modified>
  <cp:category/>
  <cp:version/>
  <cp:contentType/>
  <cp:contentStatus/>
</cp:coreProperties>
</file>