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732" windowWidth="16500" windowHeight="10788" activeTab="0"/>
  </bookViews>
  <sheets>
    <sheet name="Прил 4" sheetId="1" r:id="rId1"/>
  </sheets>
  <definedNames>
    <definedName name="_xlfn.BAHTTEXT" hidden="1">#NAME?</definedName>
    <definedName name="В175">#REF!</definedName>
    <definedName name="_xlnm.Print_Titles" localSheetId="0">'Прил 4'!$9:$10</definedName>
    <definedName name="_xlnm.Print_Area" localSheetId="0">'Прил 4'!$A$1:$C$71</definedName>
  </definedNames>
  <calcPr fullCalcOnLoad="1"/>
</workbook>
</file>

<file path=xl/sharedStrings.xml><?xml version="1.0" encoding="utf-8"?>
<sst xmlns="http://schemas.openxmlformats.org/spreadsheetml/2006/main" count="129" uniqueCount="129">
  <si>
    <t>Код бюджетной классификации РФ</t>
  </si>
  <si>
    <t>Наименование доходов</t>
  </si>
  <si>
    <t>1 01 02010 01 0000 110</t>
  </si>
  <si>
    <t>Единый сельскохозяйственный налог</t>
  </si>
  <si>
    <t>1 08 03010 01 0000 110</t>
  </si>
  <si>
    <t>1 11 05025 05 0000 120</t>
  </si>
  <si>
    <t>ИТОГО СОБСТВЕННЫХ ДОХОДОВ</t>
  </si>
  <si>
    <t>2 00 00000 00 0000 000</t>
  </si>
  <si>
    <t>БЕЗВОЗМЕЗДНЫЕ ПОСТУПЛЕНИЯ ОТ ДРУГИХ БЮДЖЕТОВ БЮДЖЕТНОЙ СИСТЕМЫ РФ</t>
  </si>
  <si>
    <t>2 02 00000 00 0000 000</t>
  </si>
  <si>
    <t>Безвозмездные поступления от других бюджетов бюджетной системы РФ, кроме бюджетов государственных внебюджетных фондов</t>
  </si>
  <si>
    <t>Дотации на выравнивание уровней бюджетной обеспеченности</t>
  </si>
  <si>
    <t>Субсидии от других бюджетов бюджетной системы РФ</t>
  </si>
  <si>
    <t>Субвенции от других бюджетов бюджетной системы РФ</t>
  </si>
  <si>
    <t>Субвенции местным бюджетам на осуществление полномочий по первичному воинскому учету на территориях где отсутствуют военные комиссариаты</t>
  </si>
  <si>
    <t>Субвенции бюджетам муниципальных районов на ежемесячное денежное вознаграждение за классное руководство</t>
  </si>
  <si>
    <t>Субвенции бюджетам муниципальных районов на содержание ребенка в семье опекуна и приемной семье, а также на оплату труда приемному родителю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</si>
  <si>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</si>
  <si>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на выплату компенсации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</si>
  <si>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ВСЕГО ДОХОДОВ</t>
  </si>
  <si>
    <t>Налог, взимаемый с налогоплательщиков, выбравших в качестве объекта налогообложения доходы</t>
  </si>
  <si>
    <t>Прочие межбюджетные трансферты, передаваемые бюджетам муниципальных районов</t>
  </si>
  <si>
    <t>1 05 01011 01 0000 110</t>
  </si>
  <si>
    <t>1 05 01021 01 0000 110</t>
  </si>
  <si>
    <t>1 05 03010 01 0000 110</t>
  </si>
  <si>
    <t>1 01 02030 01 0000 110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</si>
  <si>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</si>
  <si>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</si>
  <si>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1 12 01010 01 0000 120</t>
  </si>
  <si>
    <t>Плата за выбросы загрязняющих веществ в атмосферный воздух стационарными объектами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</si>
  <si>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</si>
  <si>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</si>
  <si>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</si>
  <si>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</si>
  <si>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 Российской Федерации</t>
  </si>
  <si>
    <t>Иные межбюджетные трансферты</t>
  </si>
  <si>
    <t>1 01 02040 01 0000 110</t>
  </si>
  <si>
    <t>Налог на доходы физических  лиц  в  виде фиксированных   авансовых   платежей   с доходов, полученных физическими  лицами,  являющимися   иностранными   гражданами, осуществляющими трудовую деятельность по найму  у  физических  лиц  на  основании патента в соответствии со  статьей 227.1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</si>
  <si>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</si>
  <si>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</si>
  <si>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</si>
  <si>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1 08 07150 01 0000 110</t>
  </si>
  <si>
    <t>Государственная пошлина за выдачу разрешения на установку рекламной конструкции</t>
  </si>
  <si>
    <t>1 14 02052 05 0000 410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</si>
  <si>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</si>
  <si>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</si>
  <si>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</si>
  <si>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</si>
  <si>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1 05 04020 02 0000 110</t>
  </si>
  <si>
    <t xml:space="preserve"> Налог, взимаемый в связи с применением патентной системы налогообложения, зачисляемый в бюджеты муниципальных районов</t>
  </si>
  <si>
    <t>2 02 15001 05 0000 150</t>
  </si>
  <si>
    <t>2 02 30024 05 0000 150</t>
  </si>
  <si>
    <t>2 02 35118 05 0000 150</t>
  </si>
  <si>
    <t>1 12 01041 01 0000 120</t>
  </si>
  <si>
    <t>Плата за размещение отходов производства</t>
  </si>
  <si>
    <t>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</si>
  <si>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</si>
  <si>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1 16 07010 05 0000 140</t>
  </si>
  <si>
    <t>1 16 10032 05 0000 140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</si>
  <si>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</si>
  <si>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1 03 02231 01 0000 110</t>
  </si>
  <si>
    <t>1 03 02251 01 0000 110</t>
  </si>
  <si>
    <t>1 03 02261 01 0000 110</t>
  </si>
  <si>
    <t>1 03 02241 01 0000 110</t>
  </si>
  <si>
    <t>1 16 01053 01 0000 140</t>
  </si>
  <si>
    <t>1 16 01073 01 0000 140</t>
  </si>
  <si>
    <t>1 16 01133 01 0000 140</t>
  </si>
  <si>
    <t>1 16 01143 01 0000 140</t>
  </si>
  <si>
    <t>1 16 01173 01 0000 140</t>
  </si>
  <si>
    <t>1 16 01193 01 0000 140</t>
  </si>
  <si>
    <t>1 16 01203 01 0000 140</t>
  </si>
  <si>
    <t>1 16 10123 01 0000 140</t>
  </si>
  <si>
    <t>1 16 10129 01 0000 140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</si>
  <si>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</si>
  <si>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</si>
  <si>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</si>
  <si>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</si>
  <si>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</si>
  <si>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</si>
  <si>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</si>
  <si>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</si>
  <si>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</si>
  <si>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</si>
  <si>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2 02 45454 05 0000 150</t>
  </si>
  <si>
    <t>2 02 30027 05 0000 150</t>
  </si>
  <si>
    <t>2 02 30029 05 0000 150</t>
  </si>
  <si>
    <t>2 02 35260 05 0000 150</t>
  </si>
  <si>
    <t>2 02 49999 05 0000 150</t>
  </si>
  <si>
    <t>Межбюджетные трансферты, передаваемые бюджетам муниципальных районов на создание модельных муниципальных библиотек</t>
  </si>
  <si>
    <t>2 02 40000 00 0000 150</t>
  </si>
  <si>
    <t>2 02 30000 00 0000 150</t>
  </si>
  <si>
    <t>2 02 10000 00 0000 150</t>
  </si>
  <si>
    <t>2 02 20000 05 0000 150</t>
  </si>
  <si>
    <t>Субсидии бюджетам муниципальных районов на организацию бесплатного горячего питания обучающихся, получающих начальное образование в государственных и муниципальных образовательных организациях</t>
  </si>
  <si>
    <t>2 02 25304 05 0000 150</t>
  </si>
  <si>
    <t>к решению Совета депутатов Надтеречного муниципального района</t>
  </si>
  <si>
    <t>Ед. изм. : тыс. руб.</t>
  </si>
  <si>
    <t>1 00 00000 00 0000 000</t>
  </si>
  <si>
    <t>ИТОГО БЕЗВОЗМЕЗДНЫХ ПОСТУПЛЕНИЙ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</si>
  <si>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и 228 Налогового кодекса Российской Федерации</t>
    </r>
  </si>
  <si>
    <t>2 02 25497 05 0000 150</t>
  </si>
  <si>
    <t>Субсидии бюджетам муниципальных районов на реализацию мероприятий по обеспечению жильем молодых семей</t>
  </si>
  <si>
    <t>2 02 25467 05 0000 150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</si>
  <si>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</si>
  <si>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2 02 35303 05 0000 150</t>
  </si>
  <si>
    <t>НАЛОГОВЫЕ И НЕНАЛОГОВЫЕ ДОХОДЫ</t>
  </si>
  <si>
    <t>2 02 35120 05 0000 150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</si>
  <si>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</si>
  <si>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1 06 04011 01 0000 110</t>
  </si>
  <si>
    <t>1 06 04012 01 0000 110</t>
  </si>
  <si>
    <r>
      <t>Д</t>
    </r>
    <r>
      <rPr>
        <b/>
        <sz val="8"/>
        <color indexed="8"/>
        <rFont val="Times New Roman"/>
        <family val="1"/>
      </rPr>
      <t>отации от других бюджетов бюджетной системы РФ</t>
    </r>
  </si>
  <si>
    <t>Транспортный налог с организаций</t>
  </si>
  <si>
    <t>Транспортный налог с физических лиц</t>
  </si>
  <si>
    <t>2 02 39999 05 0000 150</t>
  </si>
  <si>
    <t>Прочие субвенции бюджетам муниципальных районов</t>
  </si>
  <si>
    <t>Распределение доходов бюджета Надтеречного муниципального района на 2023 год</t>
  </si>
  <si>
    <t>1 16 07090 05 0000 140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</si>
  <si>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</si>
  <si>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2 02 25519 05 0000 150</t>
  </si>
  <si>
    <t>Субсидии бюджетам муниципальных районов на поддержку отрасли культуры</t>
  </si>
  <si>
    <t>Сумма на 2023 год</t>
  </si>
  <si>
    <t xml:space="preserve">                                                                                             Приложение 1</t>
  </si>
  <si>
    <t>Субсидии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</si>
  <si>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2 02 25179 05 0000 150</t>
  </si>
  <si>
    <t>Субсидии бюджетам муниципальных районов на реализацию программ формирования современной городской среды</t>
  </si>
  <si>
    <t>2 02 25 555 05 0000 150</t>
  </si>
  <si>
    <t>"О  бюджете Надтеречного муниципального района на 2024 год</t>
  </si>
  <si>
    <t>и на плановый период 2025 и 2026 годов"</t>
  </si>
  <si>
    <t xml:space="preserve">от "" декабря  2023 г.  № 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</si>
</sst>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#,##0.000"/>
    <numFmt numFmtId="193" formatCode="#,##0.0"/>
    <numFmt numFmtId="194" formatCode="_-* #,##0.000_р_._-;\-* #,##0.000_р_._-;_-* &quot;-&quot;???_р_._-;_-@_-"/>
    <numFmt numFmtId="195" formatCode="00000"/>
    <numFmt numFmtId="196" formatCode="000"/>
    <numFmt numFmtId="197" formatCode="0.000"/>
    <numFmt numFmtId="198" formatCode="_-* #,##0.0_р_._-;\-* #,##0.0_р_._-;_-* &quot;-&quot;??_р_._-;_-@_-"/>
    <numFmt numFmtId="199" formatCode="_-* #,##0.0_р_._-;\-* #,##0.0_р_._-;_-* &quot;-&quot;?_р_._-;_-@_-"/>
    <numFmt numFmtId="200" formatCode="#,##0_ ;\-#,##0\ "/>
    <numFmt numFmtId="201" formatCode="#,##0.000_ ;\-#,##0.000\ "/>
    <numFmt numFmtId="202" formatCode="[$-FC19]d\ mmmm\ yyyy\ &quot;г.&quot;"/>
    <numFmt numFmtId="203" formatCode="000000"/>
    <numFmt numFmtId="204" formatCode="[$€-2]\ ###,000_);[Red]\([$€-2]\ ###,000\)"/>
    <numFmt numFmtId="205" formatCode="#,##0.0_ ;\-#,##0.0\ "/>
    <numFmt numFmtId="206" formatCode="0.00000"/>
    <numFmt numFmtId="207" formatCode="#,##0.00000_ ;\-#,##0.00000\ "/>
    <numFmt numFmtId="208" formatCode="_-* #,##0.00000_р_._-;\-* #,##0.00000_р_._-;_-* &quot;-&quot;?????_р_._-;_-@_-"/>
    <numFmt numFmtId="209" formatCode="0.0000"/>
    <numFmt numFmtId="210" formatCode="#,##0.000000_ ;\-#,##0.000000\ "/>
    <numFmt numFmtId="211" formatCode="#,##0.0000"/>
    <numFmt numFmtId="212" formatCode="#,##0.00000"/>
    <numFmt numFmtId="213" formatCode="#,##0.000000"/>
    <numFmt numFmtId="214" formatCode="#,##0.00;[Red]\-#,##0.00;0.00"/>
    <numFmt numFmtId="215" formatCode="#,##0.00_ ;[Red]\-#,##0.00\ "/>
    <numFmt numFmtId="216" formatCode="#,##0.0000000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b/>
      <sz val="8"/>
      <color indexed="8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u val="single"/>
      <sz val="8"/>
      <name val="Times New Roman"/>
      <family val="1"/>
    </font>
    <font>
      <i/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29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3">
    <xf numFmtId="0" fontId="0" fillId="0" borderId="0" xfId="0" applyAlignment="1">
      <alignment/>
    </xf>
    <xf numFmtId="197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197" fontId="4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92" fontId="5" fillId="0" borderId="10" xfId="0" applyNumberFormat="1" applyFont="1" applyBorder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NumberFormat="1" applyFont="1" applyFill="1" applyBorder="1" applyAlignment="1">
      <alignment horizontal="justify" vertical="center" wrapText="1"/>
    </xf>
    <xf numFmtId="192" fontId="4" fillId="0" borderId="10" xfId="0" applyNumberFormat="1" applyFont="1" applyBorder="1" applyAlignment="1">
      <alignment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justify" vertical="center" wrapText="1"/>
    </xf>
    <xf numFmtId="2" fontId="5" fillId="0" borderId="10" xfId="0" applyNumberFormat="1" applyFont="1" applyFill="1" applyBorder="1" applyAlignment="1">
      <alignment vertical="center" wrapText="1"/>
    </xf>
    <xf numFmtId="0" fontId="46" fillId="0" borderId="10" xfId="33" applyNumberFormat="1" applyFont="1" applyFill="1" applyBorder="1" applyAlignment="1">
      <alignment horizontal="left" vertical="center" wrapText="1"/>
      <protection/>
    </xf>
    <xf numFmtId="0" fontId="47" fillId="0" borderId="10" xfId="0" applyFont="1" applyBorder="1" applyAlignment="1">
      <alignment vertical="center" wrapText="1"/>
    </xf>
    <xf numFmtId="192" fontId="47" fillId="0" borderId="10" xfId="0" applyNumberFormat="1" applyFont="1" applyBorder="1" applyAlignment="1">
      <alignment horizontal="right" vertical="center" wrapText="1"/>
    </xf>
    <xf numFmtId="0" fontId="48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justify" vertical="center" wrapText="1"/>
    </xf>
    <xf numFmtId="0" fontId="47" fillId="0" borderId="10" xfId="0" applyFont="1" applyBorder="1" applyAlignment="1">
      <alignment horizontal="justify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/>
    </xf>
    <xf numFmtId="0" fontId="5" fillId="0" borderId="11" xfId="0" applyFont="1" applyFill="1" applyBorder="1" applyAlignment="1">
      <alignment horizontal="justify" vertical="center" wrapText="1"/>
    </xf>
    <xf numFmtId="0" fontId="5" fillId="0" borderId="11" xfId="0" applyFont="1" applyBorder="1" applyAlignment="1">
      <alignment horizontal="justify" vertical="center" wrapText="1"/>
    </xf>
    <xf numFmtId="0" fontId="4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192" fontId="47" fillId="0" borderId="10" xfId="0" applyNumberFormat="1" applyFont="1" applyFill="1" applyBorder="1" applyAlignment="1">
      <alignment horizontal="right" vertical="center" wrapText="1"/>
    </xf>
    <xf numFmtId="192" fontId="48" fillId="0" borderId="10" xfId="0" applyNumberFormat="1" applyFont="1" applyFill="1" applyBorder="1" applyAlignment="1">
      <alignment horizontal="right" vertical="center" wrapText="1"/>
    </xf>
    <xf numFmtId="192" fontId="47" fillId="0" borderId="10" xfId="0" applyNumberFormat="1" applyFont="1" applyFill="1" applyBorder="1" applyAlignment="1">
      <alignment vertical="center"/>
    </xf>
    <xf numFmtId="192" fontId="47" fillId="0" borderId="10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197" fontId="4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197" fontId="4" fillId="0" borderId="0" xfId="0" applyNumberFormat="1" applyFont="1" applyAlignment="1">
      <alignment horizontal="center" vertical="center"/>
    </xf>
    <xf numFmtId="197" fontId="4" fillId="0" borderId="0" xfId="0" applyNumberFormat="1" applyFont="1" applyAlignment="1">
      <alignment horizontal="right" vertical="center"/>
    </xf>
    <xf numFmtId="0" fontId="49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193" fontId="28" fillId="0" borderId="0" xfId="0" applyNumberFormat="1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46" fillId="0" borderId="0" xfId="0" applyFont="1" applyBorder="1" applyAlignment="1">
      <alignment horizontal="right" vertical="center"/>
    </xf>
    <xf numFmtId="0" fontId="48" fillId="33" borderId="10" xfId="0" applyFont="1" applyFill="1" applyBorder="1" applyAlignment="1">
      <alignment vertical="top" wrapText="1"/>
    </xf>
    <xf numFmtId="212" fontId="5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192" fontId="4" fillId="0" borderId="11" xfId="0" applyNumberFormat="1" applyFont="1" applyFill="1" applyBorder="1" applyAlignment="1" applyProtection="1">
      <alignment horizontal="right" vertical="center"/>
      <protection hidden="1"/>
    </xf>
    <xf numFmtId="192" fontId="4" fillId="0" borderId="12" xfId="0" applyNumberFormat="1" applyFont="1" applyFill="1" applyBorder="1" applyAlignment="1" applyProtection="1">
      <alignment horizontal="right" vertical="center"/>
      <protection hidden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4"/>
  <sheetViews>
    <sheetView tabSelected="1" view="pageBreakPreview" zoomScale="130" zoomScaleSheetLayoutView="130" zoomScalePageLayoutView="0" workbookViewId="0" topLeftCell="A1">
      <selection activeCell="C70" sqref="C70"/>
    </sheetView>
  </sheetViews>
  <sheetFormatPr defaultColWidth="9.00390625" defaultRowHeight="12.75"/>
  <cols>
    <col min="1" max="1" width="23.125" style="37" customWidth="1"/>
    <col min="2" max="2" width="80.125" style="46" customWidth="1"/>
    <col min="3" max="3" width="21.375" style="46" customWidth="1"/>
    <col min="4" max="4" width="13.125" style="0" customWidth="1"/>
    <col min="5" max="5" width="8.875" style="0" customWidth="1"/>
  </cols>
  <sheetData>
    <row r="1" spans="2:4" ht="12.75">
      <c r="B1" s="38"/>
      <c r="C1" s="39" t="s">
        <v>121</v>
      </c>
      <c r="D1" s="1"/>
    </row>
    <row r="2" spans="2:4" ht="12.75">
      <c r="B2" s="38"/>
      <c r="C2" s="39" t="s">
        <v>95</v>
      </c>
      <c r="D2" s="1"/>
    </row>
    <row r="3" spans="1:4" ht="12.75">
      <c r="A3" s="40"/>
      <c r="B3" s="38"/>
      <c r="C3" s="39" t="s">
        <v>126</v>
      </c>
      <c r="D3" s="1"/>
    </row>
    <row r="4" spans="1:4" ht="12.75">
      <c r="A4" s="40"/>
      <c r="B4" s="41"/>
      <c r="C4" s="39" t="s">
        <v>127</v>
      </c>
      <c r="D4" s="1"/>
    </row>
    <row r="5" spans="1:4" ht="12.75">
      <c r="A5" s="40"/>
      <c r="B5" s="38"/>
      <c r="C5" s="42" t="s">
        <v>128</v>
      </c>
      <c r="D5" s="1"/>
    </row>
    <row r="6" spans="1:4" ht="12.75">
      <c r="A6" s="43"/>
      <c r="B6" s="44"/>
      <c r="C6" s="45"/>
      <c r="D6" s="2"/>
    </row>
    <row r="7" spans="2:4" ht="12.75">
      <c r="B7" s="43" t="s">
        <v>115</v>
      </c>
      <c r="C7" s="44"/>
      <c r="D7" s="2"/>
    </row>
    <row r="8" ht="12.75">
      <c r="C8" s="47" t="s">
        <v>96</v>
      </c>
    </row>
    <row r="9" spans="1:3" ht="31.5" customHeight="1">
      <c r="A9" s="3" t="s">
        <v>0</v>
      </c>
      <c r="B9" s="3" t="s">
        <v>1</v>
      </c>
      <c r="C9" s="4" t="s">
        <v>120</v>
      </c>
    </row>
    <row r="10" spans="1:3" ht="12.75">
      <c r="A10" s="3">
        <v>1</v>
      </c>
      <c r="B10" s="3">
        <v>2</v>
      </c>
      <c r="C10" s="5">
        <v>3</v>
      </c>
    </row>
    <row r="11" spans="1:3" ht="12.75">
      <c r="A11" s="3" t="s">
        <v>97</v>
      </c>
      <c r="B11" s="3" t="s">
        <v>105</v>
      </c>
      <c r="C11" s="12">
        <f>SUM(C12:C45)</f>
        <v>182786.86063</v>
      </c>
    </row>
    <row r="12" spans="1:3" ht="33">
      <c r="A12" s="6" t="s">
        <v>2</v>
      </c>
      <c r="B12" s="13" t="s">
        <v>99</v>
      </c>
      <c r="C12" s="7">
        <v>125005.44</v>
      </c>
    </row>
    <row r="13" spans="1:3" ht="40.5">
      <c r="A13" s="8" t="s">
        <v>31</v>
      </c>
      <c r="B13" s="13" t="s">
        <v>30</v>
      </c>
      <c r="C13" s="7">
        <v>411.84</v>
      </c>
    </row>
    <row r="14" spans="1:3" ht="20.25">
      <c r="A14" s="8" t="s">
        <v>25</v>
      </c>
      <c r="B14" s="13" t="s">
        <v>32</v>
      </c>
      <c r="C14" s="7">
        <v>384</v>
      </c>
    </row>
    <row r="15" spans="1:3" ht="30">
      <c r="A15" s="8" t="s">
        <v>36</v>
      </c>
      <c r="B15" s="13" t="s">
        <v>37</v>
      </c>
      <c r="C15" s="7">
        <v>47</v>
      </c>
    </row>
    <row r="16" spans="1:3" ht="30">
      <c r="A16" s="8" t="s">
        <v>60</v>
      </c>
      <c r="B16" s="14" t="s">
        <v>38</v>
      </c>
      <c r="C16" s="7">
        <v>9754.597689999999</v>
      </c>
    </row>
    <row r="17" spans="1:3" ht="20.25">
      <c r="A17" s="8" t="s">
        <v>63</v>
      </c>
      <c r="B17" s="15" t="s">
        <v>33</v>
      </c>
      <c r="C17" s="7">
        <v>46.47762</v>
      </c>
    </row>
    <row r="18" spans="1:3" ht="30">
      <c r="A18" s="8" t="s">
        <v>61</v>
      </c>
      <c r="B18" s="15" t="s">
        <v>39</v>
      </c>
      <c r="C18" s="7">
        <v>10114.42264</v>
      </c>
    </row>
    <row r="19" spans="1:3" ht="20.25">
      <c r="A19" s="8" t="s">
        <v>62</v>
      </c>
      <c r="B19" s="15" t="s">
        <v>34</v>
      </c>
      <c r="C19" s="7">
        <v>-1212.1033200000002</v>
      </c>
    </row>
    <row r="20" spans="1:3" ht="12.75">
      <c r="A20" s="8" t="s">
        <v>22</v>
      </c>
      <c r="B20" s="15" t="s">
        <v>20</v>
      </c>
      <c r="C20" s="7">
        <v>18671.467</v>
      </c>
    </row>
    <row r="21" spans="1:3" ht="20.25">
      <c r="A21" s="8" t="s">
        <v>23</v>
      </c>
      <c r="B21" s="15" t="s">
        <v>40</v>
      </c>
      <c r="C21" s="7">
        <v>1293.067</v>
      </c>
    </row>
    <row r="22" spans="1:3" ht="12.75">
      <c r="A22" s="9" t="s">
        <v>24</v>
      </c>
      <c r="B22" s="14" t="s">
        <v>3</v>
      </c>
      <c r="C22" s="7">
        <v>1210.3</v>
      </c>
    </row>
    <row r="23" spans="1:3" ht="20.25">
      <c r="A23" s="8" t="s">
        <v>48</v>
      </c>
      <c r="B23" s="25" t="s">
        <v>49</v>
      </c>
      <c r="C23" s="7">
        <v>111</v>
      </c>
    </row>
    <row r="24" spans="1:3" ht="12.75">
      <c r="A24" s="8" t="s">
        <v>108</v>
      </c>
      <c r="B24" s="24" t="s">
        <v>111</v>
      </c>
      <c r="C24" s="7">
        <v>187.462</v>
      </c>
    </row>
    <row r="25" spans="1:3" ht="12.75">
      <c r="A25" s="8" t="s">
        <v>109</v>
      </c>
      <c r="B25" s="24" t="s">
        <v>112</v>
      </c>
      <c r="C25" s="7">
        <v>3605.39</v>
      </c>
    </row>
    <row r="26" spans="1:3" ht="20.25">
      <c r="A26" s="8" t="s">
        <v>4</v>
      </c>
      <c r="B26" s="26" t="s">
        <v>27</v>
      </c>
      <c r="C26" s="7">
        <v>4058</v>
      </c>
    </row>
    <row r="27" spans="1:3" ht="12.75">
      <c r="A27" s="8" t="s">
        <v>41</v>
      </c>
      <c r="B27" s="14" t="s">
        <v>42</v>
      </c>
      <c r="C27" s="7">
        <v>202.5</v>
      </c>
    </row>
    <row r="28" spans="1:3" ht="30">
      <c r="A28" s="30" t="s">
        <v>45</v>
      </c>
      <c r="B28" s="14" t="s">
        <v>46</v>
      </c>
      <c r="C28" s="7">
        <v>4954</v>
      </c>
    </row>
    <row r="29" spans="1:3" ht="30">
      <c r="A29" s="31" t="s">
        <v>5</v>
      </c>
      <c r="B29" s="13" t="s">
        <v>26</v>
      </c>
      <c r="C29" s="7">
        <v>1256</v>
      </c>
    </row>
    <row r="30" spans="1:3" ht="12.75">
      <c r="A30" s="32" t="s">
        <v>28</v>
      </c>
      <c r="B30" s="13" t="s">
        <v>29</v>
      </c>
      <c r="C30" s="7">
        <v>4</v>
      </c>
    </row>
    <row r="31" spans="1:3" ht="12.75">
      <c r="A31" s="32" t="s">
        <v>53</v>
      </c>
      <c r="B31" s="13" t="s">
        <v>54</v>
      </c>
      <c r="C31" s="7">
        <v>0</v>
      </c>
    </row>
    <row r="32" spans="1:3" ht="30">
      <c r="A32" s="31" t="s">
        <v>43</v>
      </c>
      <c r="B32" s="13" t="s">
        <v>44</v>
      </c>
      <c r="C32" s="7">
        <v>270</v>
      </c>
    </row>
    <row r="33" spans="1:3" ht="20.25">
      <c r="A33" s="31" t="s">
        <v>55</v>
      </c>
      <c r="B33" s="13" t="s">
        <v>56</v>
      </c>
      <c r="C33" s="7">
        <v>1112</v>
      </c>
    </row>
    <row r="34" spans="1:3" ht="30">
      <c r="A34" s="32" t="s">
        <v>64</v>
      </c>
      <c r="B34" s="10" t="s">
        <v>73</v>
      </c>
      <c r="C34" s="7">
        <v>9</v>
      </c>
    </row>
    <row r="35" spans="1:3" ht="30">
      <c r="A35" s="32" t="s">
        <v>65</v>
      </c>
      <c r="B35" s="16" t="s">
        <v>74</v>
      </c>
      <c r="C35" s="7">
        <v>24</v>
      </c>
    </row>
    <row r="36" spans="1:3" ht="30">
      <c r="A36" s="32" t="s">
        <v>66</v>
      </c>
      <c r="B36" s="16" t="s">
        <v>75</v>
      </c>
      <c r="C36" s="7">
        <v>120</v>
      </c>
    </row>
    <row r="37" spans="1:3" ht="40.5">
      <c r="A37" s="32" t="s">
        <v>67</v>
      </c>
      <c r="B37" s="16" t="s">
        <v>76</v>
      </c>
      <c r="C37" s="7">
        <v>5</v>
      </c>
    </row>
    <row r="38" spans="1:3" ht="30">
      <c r="A38" s="32" t="s">
        <v>68</v>
      </c>
      <c r="B38" s="16" t="s">
        <v>77</v>
      </c>
      <c r="C38" s="7">
        <v>45</v>
      </c>
    </row>
    <row r="39" spans="1:3" ht="30">
      <c r="A39" s="32" t="s">
        <v>69</v>
      </c>
      <c r="B39" s="11" t="s">
        <v>78</v>
      </c>
      <c r="C39" s="7">
        <v>77</v>
      </c>
    </row>
    <row r="40" spans="1:3" ht="30">
      <c r="A40" s="32" t="s">
        <v>70</v>
      </c>
      <c r="B40" s="11" t="s">
        <v>79</v>
      </c>
      <c r="C40" s="7">
        <v>1002</v>
      </c>
    </row>
    <row r="41" spans="1:3" ht="30">
      <c r="A41" s="32" t="s">
        <v>57</v>
      </c>
      <c r="B41" s="11" t="s">
        <v>80</v>
      </c>
      <c r="C41" s="7">
        <v>0</v>
      </c>
    </row>
    <row r="42" spans="1:3" ht="30">
      <c r="A42" s="32" t="s">
        <v>116</v>
      </c>
      <c r="B42" s="11" t="s">
        <v>117</v>
      </c>
      <c r="C42" s="7">
        <v>0</v>
      </c>
    </row>
    <row r="43" spans="1:3" ht="20.25">
      <c r="A43" s="32" t="s">
        <v>58</v>
      </c>
      <c r="B43" s="11" t="s">
        <v>59</v>
      </c>
      <c r="C43" s="7">
        <v>15</v>
      </c>
    </row>
    <row r="44" spans="1:3" ht="20.25">
      <c r="A44" s="32" t="s">
        <v>71</v>
      </c>
      <c r="B44" s="11" t="s">
        <v>81</v>
      </c>
      <c r="C44" s="7">
        <v>3</v>
      </c>
    </row>
    <row r="45" spans="1:3" ht="30" hidden="1">
      <c r="A45" s="6" t="s">
        <v>72</v>
      </c>
      <c r="B45" s="11" t="s">
        <v>82</v>
      </c>
      <c r="C45" s="7"/>
    </row>
    <row r="46" spans="1:3" ht="12.75">
      <c r="A46" s="28" t="s">
        <v>6</v>
      </c>
      <c r="B46" s="28"/>
      <c r="C46" s="12">
        <f>SUM(C12:C45)</f>
        <v>182786.86063</v>
      </c>
    </row>
    <row r="47" spans="1:3" ht="12.75">
      <c r="A47" s="27" t="s">
        <v>7</v>
      </c>
      <c r="B47" s="17" t="s">
        <v>8</v>
      </c>
      <c r="C47" s="18">
        <f>C48</f>
        <v>1897075.8340799997</v>
      </c>
    </row>
    <row r="48" spans="1:3" ht="20.25">
      <c r="A48" s="27" t="s">
        <v>9</v>
      </c>
      <c r="B48" s="17" t="s">
        <v>10</v>
      </c>
      <c r="C48" s="18">
        <f>C49+C51+C58+C67</f>
        <v>1897075.8340799997</v>
      </c>
    </row>
    <row r="49" spans="1:3" ht="12.75">
      <c r="A49" s="27" t="s">
        <v>91</v>
      </c>
      <c r="B49" s="19" t="s">
        <v>110</v>
      </c>
      <c r="C49" s="33">
        <f>C50</f>
        <v>212484.823</v>
      </c>
    </row>
    <row r="50" spans="1:3" ht="12.75">
      <c r="A50" s="20" t="s">
        <v>50</v>
      </c>
      <c r="B50" s="21" t="s">
        <v>11</v>
      </c>
      <c r="C50" s="51">
        <v>212484.823</v>
      </c>
    </row>
    <row r="51" spans="1:3" ht="12.75">
      <c r="A51" s="27" t="s">
        <v>92</v>
      </c>
      <c r="B51" s="22" t="s">
        <v>12</v>
      </c>
      <c r="C51" s="33">
        <f>C56+C57+C54+C53+C52+C55</f>
        <v>116233.32125000001</v>
      </c>
    </row>
    <row r="52" spans="1:3" ht="18" customHeight="1">
      <c r="A52" s="23" t="s">
        <v>100</v>
      </c>
      <c r="B52" s="21" t="s">
        <v>101</v>
      </c>
      <c r="C52" s="51">
        <v>17324.429</v>
      </c>
    </row>
    <row r="53" spans="1:3" ht="26.25" customHeight="1">
      <c r="A53" s="23" t="s">
        <v>125</v>
      </c>
      <c r="B53" s="21" t="s">
        <v>124</v>
      </c>
      <c r="C53" s="51">
        <v>9384.26694</v>
      </c>
    </row>
    <row r="54" spans="1:3" ht="20.25">
      <c r="A54" s="23" t="s">
        <v>102</v>
      </c>
      <c r="B54" s="21" t="s">
        <v>103</v>
      </c>
      <c r="C54" s="51">
        <v>0</v>
      </c>
    </row>
    <row r="55" spans="1:3" ht="30">
      <c r="A55" s="23" t="s">
        <v>123</v>
      </c>
      <c r="B55" s="48" t="s">
        <v>122</v>
      </c>
      <c r="C55" s="34">
        <v>0</v>
      </c>
    </row>
    <row r="56" spans="1:3" ht="20.25">
      <c r="A56" s="20" t="s">
        <v>94</v>
      </c>
      <c r="B56" s="21" t="s">
        <v>93</v>
      </c>
      <c r="C56" s="51">
        <v>70357.18531</v>
      </c>
    </row>
    <row r="57" spans="1:3" ht="22.5" customHeight="1">
      <c r="A57" s="20" t="s">
        <v>118</v>
      </c>
      <c r="B57" s="21" t="s">
        <v>119</v>
      </c>
      <c r="C57" s="51">
        <v>19167.44</v>
      </c>
    </row>
    <row r="58" spans="1:3" ht="12.75">
      <c r="A58" s="27" t="s">
        <v>90</v>
      </c>
      <c r="B58" s="17" t="s">
        <v>13</v>
      </c>
      <c r="C58" s="33">
        <f>C65+C59+C60+C61+C62+C63+C64+C66</f>
        <v>1527874.1354999999</v>
      </c>
    </row>
    <row r="59" spans="1:3" ht="20.25">
      <c r="A59" s="20" t="s">
        <v>51</v>
      </c>
      <c r="B59" s="21" t="s">
        <v>17</v>
      </c>
      <c r="C59" s="34">
        <v>1441668.5065</v>
      </c>
    </row>
    <row r="60" spans="1:3" ht="20.25">
      <c r="A60" s="20" t="s">
        <v>84</v>
      </c>
      <c r="B60" s="21" t="s">
        <v>16</v>
      </c>
      <c r="C60" s="51">
        <v>10381.488</v>
      </c>
    </row>
    <row r="61" spans="1:3" ht="30.75" thickBot="1">
      <c r="A61" s="20" t="s">
        <v>85</v>
      </c>
      <c r="B61" s="21" t="s">
        <v>18</v>
      </c>
      <c r="C61" s="52">
        <v>25105.65</v>
      </c>
    </row>
    <row r="62" spans="1:3" ht="20.25">
      <c r="A62" s="20" t="s">
        <v>52</v>
      </c>
      <c r="B62" s="21" t="s">
        <v>14</v>
      </c>
      <c r="C62" s="34">
        <v>3429.016</v>
      </c>
    </row>
    <row r="63" spans="1:3" ht="20.25">
      <c r="A63" s="20" t="s">
        <v>106</v>
      </c>
      <c r="B63" s="21" t="s">
        <v>107</v>
      </c>
      <c r="C63" s="51">
        <v>4.995</v>
      </c>
    </row>
    <row r="64" spans="1:3" ht="20.25" hidden="1">
      <c r="A64" s="20" t="s">
        <v>86</v>
      </c>
      <c r="B64" s="21" t="s">
        <v>47</v>
      </c>
      <c r="C64" s="34">
        <v>0</v>
      </c>
    </row>
    <row r="65" spans="1:3" ht="12.75">
      <c r="A65" s="20" t="s">
        <v>104</v>
      </c>
      <c r="B65" s="21" t="s">
        <v>15</v>
      </c>
      <c r="C65" s="51">
        <v>47184.48</v>
      </c>
    </row>
    <row r="66" spans="1:3" ht="17.25" customHeight="1">
      <c r="A66" s="20" t="s">
        <v>113</v>
      </c>
      <c r="B66" s="21" t="s">
        <v>114</v>
      </c>
      <c r="C66" s="51">
        <v>100</v>
      </c>
    </row>
    <row r="67" spans="1:3" ht="12.75">
      <c r="A67" s="27" t="s">
        <v>89</v>
      </c>
      <c r="B67" s="22" t="s">
        <v>35</v>
      </c>
      <c r="C67" s="33">
        <f>C68+C69</f>
        <v>40483.554330000006</v>
      </c>
    </row>
    <row r="68" spans="1:3" ht="20.25" hidden="1">
      <c r="A68" s="20" t="s">
        <v>83</v>
      </c>
      <c r="B68" s="21" t="s">
        <v>88</v>
      </c>
      <c r="C68" s="34"/>
    </row>
    <row r="69" spans="1:3" ht="12.75">
      <c r="A69" s="20" t="s">
        <v>87</v>
      </c>
      <c r="B69" s="21" t="s">
        <v>21</v>
      </c>
      <c r="C69" s="51">
        <f>4563.19933+35920.355</f>
        <v>40483.554330000006</v>
      </c>
    </row>
    <row r="70" spans="1:3" ht="12.75">
      <c r="A70" s="29" t="s">
        <v>98</v>
      </c>
      <c r="B70" s="29"/>
      <c r="C70" s="35">
        <f>C47</f>
        <v>1897075.8340799997</v>
      </c>
    </row>
    <row r="71" spans="1:3" ht="12.75">
      <c r="A71" s="29" t="s">
        <v>19</v>
      </c>
      <c r="B71" s="29"/>
      <c r="C71" s="36">
        <f>C70+C46</f>
        <v>2079862.6947099997</v>
      </c>
    </row>
    <row r="72" ht="12.75">
      <c r="C72" s="49"/>
    </row>
    <row r="73" ht="12.75">
      <c r="C73" s="50"/>
    </row>
    <row r="74" ht="12.75">
      <c r="C74" s="49"/>
    </row>
  </sheetData>
  <sheetProtection/>
  <mergeCells count="3">
    <mergeCell ref="A46:B46"/>
    <mergeCell ref="A70:B70"/>
    <mergeCell ref="A71:B7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ОЕМ пользователь</dc:creator>
  <cp:keywords/>
  <dc:description/>
  <cp:lastModifiedBy>USER</cp:lastModifiedBy>
  <cp:lastPrinted>2021-12-07T07:16:11Z</cp:lastPrinted>
  <dcterms:created xsi:type="dcterms:W3CDTF">2002-01-25T11:20:01Z</dcterms:created>
  <dcterms:modified xsi:type="dcterms:W3CDTF">2023-11-30T20:35:36Z</dcterms:modified>
  <cp:category/>
  <cp:version/>
  <cp:contentType/>
  <cp:contentStatus/>
</cp:coreProperties>
</file>